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72.30.1.20\planificacion y desarrollo\4 PLANES, PROGRAMAS Y PROYECTOS\Fisica-Financiera (FIFI)\S2\T3\"/>
    </mc:Choice>
  </mc:AlternateContent>
  <xr:revisionPtr revIDLastSave="0" documentId="13_ncr:1_{3BC612AA-B0CA-4EA2-8F77-90BB5912F66E}" xr6:coauthVersionLast="47" xr6:coauthVersionMax="47" xr10:uidLastSave="{00000000-0000-0000-0000-000000000000}"/>
  <bookViews>
    <workbookView xWindow="-29070" yWindow="2865" windowWidth="29340" windowHeight="16020" xr2:uid="{00000000-000D-0000-FFFF-FFFF01000000}"/>
  </bookViews>
  <sheets>
    <sheet name="T3" sheetId="1" r:id="rId1"/>
  </sheets>
  <definedNames>
    <definedName name="_xlnm.Print_Area" localSheetId="0">'T3'!$A$1:$J$63</definedName>
    <definedName name="_xlnm.Print_Titles" localSheetId="0">'T3'!$1:$4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I30" i="1"/>
  <c r="I31" i="1"/>
  <c r="I32" i="1"/>
  <c r="I33" i="1"/>
  <c r="J29" i="1"/>
  <c r="J31" i="1"/>
  <c r="J32" i="1"/>
  <c r="J33" i="1"/>
  <c r="J30" i="1"/>
  <c r="I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tc={17C4DB23-0AD9-4770-9CBD-6A20A114BC18}</author>
  </authors>
  <commentList>
    <comment ref="D28" authorId="0" shapeId="0" xr:uid="{016DD5B8-2FC6-4769-ABCD-B48E8161647F}">
      <text>
        <r>
          <rPr>
            <b/>
            <sz val="9"/>
            <color indexed="81"/>
            <rFont val="Tahoma"/>
            <family val="2"/>
          </rPr>
          <t>Wandnerys Fuertes:</t>
        </r>
        <r>
          <rPr>
            <sz val="9"/>
            <color indexed="81"/>
            <rFont val="Tahoma"/>
            <family val="2"/>
          </rPr>
          <t xml:space="preserve">
Presupuesto inicial</t>
        </r>
      </text>
    </comment>
    <comment ref="B37" authorId="1" shapeId="0" xr:uid="{17C4DB23-0AD9-4770-9CBD-6A20A114BC18}">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sharedStrings.xml><?xml version="1.0" encoding="utf-8"?>
<sst xmlns="http://schemas.openxmlformats.org/spreadsheetml/2006/main" count="111" uniqueCount="95">
  <si>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</si>
  <si>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</si>
  <si>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</si>
  <si>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</si>
  <si>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</si>
  <si>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</si>
  <si>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</si>
  <si>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</si>
  <si>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</si>
  <si>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</si>
  <si>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</si>
  <si>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</si>
  <si>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</si>
  <si>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</si>
  <si>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</si>
  <si>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</si>
  <si>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</si>
  <si>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</si>
  <si>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</si>
  <si>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</si>
  <si>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</si>
  <si>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</si>
  <si>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</si>
  <si>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</si>
  <si>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</si>
  <si>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</si>
  <si>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</si>
  <si>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</si>
  <si>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</si>
  <si>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</si>
  <si>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</si>
  <si>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</si>
  <si>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</si>
  <si>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</si>
  <si>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</si>
  <si>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</si>
  <si>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</si>
  <si>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</si>
  <si>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</si>
  <si>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</si>
  <si>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</si>
  <si>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</si>
  <si>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</si>
  <si>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</si>
  <si>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</si>
  <si>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</si>
  <si>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</si>
  <si>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</si>
  <si>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</si>
  <si>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0205-MINISTERIO DE HACIENDA</t>
  </si>
  <si>
    <t>01-MINISTERIO DE HACIENDA</t>
  </si>
  <si>
    <t>0004-DIRECCIÓN GENERAL DE CONTRATACIONES PÚBLICAS</t>
  </si>
  <si>
    <t>14-Regulación, supervisión y fomento de las Compras Públicas</t>
  </si>
  <si>
    <t>1.1.1</t>
  </si>
  <si>
    <t>Proveedores del Estado, entidades contratantes, MIPYME, mujeres y sectores productivos nacionales, veedores, ciudadanía en general.</t>
  </si>
  <si>
    <t>Incrementar el porcentaje global de uso del Sistema Nacional de Compras y Contrataciones Públicas de 85% en 2020 a 95% en 2022.</t>
  </si>
  <si>
    <t>I -Información Institucional</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</si>
  <si>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</si>
  <si>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</si>
  <si>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</si>
  <si>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</si>
  <si>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Ser una institución de referencia por su alta calidad y excelencia en la administración del Sistema Nacional de Compras y Contrataciones Públicas, apoyando el desarrollo y la producción nacional, y promoviendo latransparencia y la equidad.</t>
  </si>
  <si>
    <t>7869 - Instituciones públicas habilitadas en el uso del Sistema Electrónico de Contrataciones Públicas (SECP) para la gestión de las contrataciones.</t>
  </si>
  <si>
    <t>7870 - Unidades de compras monitoreadas y verificadas para la gestión eficiente de las contrataciones en el Sistema Nacional de Compras y Contrataciones Públicas (SNCCP).</t>
  </si>
  <si>
    <t>7871 - Actores del Sistema Nacional de Compras y Contrataciones Públicas (SNCCP) reciben soluciones a controversias.</t>
  </si>
  <si>
    <t>7872 - Actores del Sistema Nacional de Compras y Contrataciones Públicas (SNCCP) con políticas, normas y procedimientos.</t>
  </si>
  <si>
    <t>Instituciones públicas habilitadas en el uso del Sistema Electrónico de Contrataciones Públicas (SECP) para la gestión de las contrataciones.</t>
  </si>
  <si>
    <t>Número de informes de cumplimiento, monitoreo y estadísticas asociadas al Sistema Nacional de Compras y Contrataciones Públicas (SNCCP).</t>
  </si>
  <si>
    <t>Dictámenes jurídicos emitidos mediante actos administrativos para la solución de controversias, notificados a los actores involucrados.</t>
  </si>
  <si>
    <t>Políticas, normas y opiniones técnico-legales emitidos sobre el SNCCP.</t>
  </si>
  <si>
    <t>11- Instituciones públicas habilitadas en el uso del Sistema Electrónico de Contrataciones Públicas (SECP) para la gestión de las contrataciones.</t>
  </si>
  <si>
    <t>12 - Unidades de compras monitoreadas y verificadas para la gestión eficiente de las contrataciones en el Sistema Nacional de Compras y Contrataciones Públicas (SNCCP).</t>
  </si>
  <si>
    <t>13- Actores del Sistema Nacional de Compras y Contrataciones Públicas (SNCCP) reciben soluciones a controversias.</t>
  </si>
  <si>
    <t>14 - Actores del Sistema Nacional de Compras y Contrataciones Públicas (SNCCP) con políticas, normas y procedimientos.</t>
  </si>
  <si>
    <t>7868 - Actores del Sistema Nacional de Compras y Contrataciones Públicas (SNCCP) en las provincias del territorio nacional aplicando el Modelo de Compras Inclusivas y Sostenibles.</t>
  </si>
  <si>
    <t>Provincias intervenidas en la aplicación del Modelo de Compras Públicas Inclusivas y Sostenibles</t>
  </si>
  <si>
    <t>10- Actores del Sistema Nacional de Compras y Contrataciones Públicas (SNCCP) en las provincias del territorio nacional aplicando el Modelo de Compras Inclusivas y Sostenibles.</t>
  </si>
  <si>
    <t>Hacer crecer de manera continua y responsable el mercado de las compras públicas inclusivas y ambientalmente sostenibles, en todo el territorio nacional, mediante mecanismos que aseguren la participación equitativa de todos los sectores y actores del sistema con eficacia y transparencia, analizando el territorio, capacitando a los diferentes actores (proveedores, gobiernos locales, sociedad civil, unidades de compras de las instituciones públicas) y llevando a cabo diversas acciones de vinculación.</t>
  </si>
  <si>
    <t>Incorporar las unidades operativas de compras y contrataciones de las instituciones públicas (ministerios, direcciones generales, gobiernos locales, instituciones descentralizadas, hospitales) en el uso del Sistema Electrónico de Contrataciones Públicas o Portal Transaccional para la gestión de las contrataciones.</t>
  </si>
  <si>
    <t>Monitoreos y verificaciones realizados a las Unidades Operativas de Contrataciones Públicas (UOCC) basados en el cumplimiento de la normativa y buenas prácticas de las contrataciones públicas, según la gestión de sus procedimientos de compras en el Sistema Electrónico de Contrataciones Públicas o Portal Transaccional.</t>
  </si>
  <si>
    <t>Las controversias que presentan los actores del Sistema Nacional de Contrataciones Públicas se conocen y deciden mediante actos administrativos, que pueden ser comunicaciones o resoluciones, atendiendo a la naturaleza de la controversia, y luego son notificadas a los actores involucrados.</t>
  </si>
  <si>
    <t>Emitir las políticas, principios, normas, procedimientos y demás instrumentos normativos comunes para el adecuado funcionamiento del Sistema Nacional de Contrataciones Públicas (SNCP), de acuerdo a lo establecido en el marco legal que la rige, y las opiniones técnico legales que den respuestas a las consultas de los usuarios y los diferentes actores del Sistema Nacional de Contrataciones Públicas</t>
  </si>
  <si>
    <r>
      <rPr>
        <b/>
        <sz val="10"/>
        <rFont val="Calibri"/>
        <family val="2"/>
      </rPr>
      <t>Nota:</t>
    </r>
    <r>
      <rPr>
        <sz val="10"/>
        <rFont val="Calibri"/>
        <family val="2"/>
      </rPr>
      <t xml:space="preserve"> Ninguna.</t>
    </r>
  </si>
  <si>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</si>
  <si>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t>Informe de Evaluación Trimestral de las Metas Físicas-Financieras Tercer Trimestre 2024</t>
  </si>
  <si>
    <r>
      <rPr>
        <b/>
        <i/>
        <sz val="11"/>
        <color theme="4"/>
        <rFont val="Calibri"/>
        <family val="2"/>
        <scheme val="minor"/>
      </rPr>
      <t xml:space="preserve">1. Físicas : La ejecución física superó lo inicialmente programado debido a la intervención en tres provincias durante el tercer trimestre, lo cual no estaba contemplado en la planificación original. Esta decisión se fundamenta en el seguimiento y cumplimiento del "Modelo de Compras Dominicano", que busca el desarrollo integral de las provincias y municipios involucrados mediante una serie de eventos y actividades. Aunque estas colaboraciones no estaban previstas, respondieron a necesidades emergentes y reflejan nuestro compromiso con el desarrollo regional. Por lo tanto, la ejecución superior se justifica como parte de un esfuerzo coordinado para maximizar el impacto en las comunidades, alineándose con los principios del modelo.
</t>
    </r>
    <r>
      <rPr>
        <i/>
        <sz val="11"/>
        <color theme="4"/>
        <rFont val="Calibri"/>
        <family val="2"/>
        <scheme val="minor"/>
      </rPr>
      <t xml:space="preserve">
</t>
    </r>
    <r>
      <rPr>
        <b/>
        <i/>
        <sz val="11"/>
        <color theme="4"/>
        <rFont val="Calibri"/>
        <family val="2"/>
        <scheme val="minor"/>
      </rPr>
      <t>2. Financieras: Los desvios a nivel financiero presentados en el tercer trimestre se debe a la incorporación de fondos de cooperación internacional que adicionalmente se añadieron al presupuesto.  Estos fondos nos permitieron ampliar nuestra capacidad de intervención y dar respuesta a las necesidades específicas de las comunidades.</t>
    </r>
  </si>
  <si>
    <r>
      <rPr>
        <b/>
        <i/>
        <sz val="11"/>
        <color theme="4"/>
        <rFont val="Calibri"/>
        <family val="2"/>
        <scheme val="minor"/>
      </rPr>
      <t xml:space="preserve">1. Físicos: En el tercer trimestre no se programaron intervenciones sin embargo intervenimos tres (3) provincias que fueron: Santo Domingo, Santiago y Puerto Plata.
</t>
    </r>
    <r>
      <rPr>
        <i/>
        <sz val="11"/>
        <rFont val="Calibri"/>
        <family val="2"/>
        <scheme val="minor"/>
      </rPr>
      <t xml:space="preserve">
</t>
    </r>
    <r>
      <rPr>
        <b/>
        <i/>
        <sz val="11"/>
        <color theme="4"/>
        <rFont val="Calibri"/>
        <family val="2"/>
        <scheme val="minor"/>
      </rPr>
      <t>2. Financieros: Para el tercer trimestre se programaron RD$3,802,508.90  ejecutándose RD$4,257,535.20 lo cuál representa una ejecución financiera del 111.97%</t>
    </r>
  </si>
  <si>
    <r>
      <rPr>
        <b/>
        <i/>
        <sz val="11"/>
        <color theme="4"/>
        <rFont val="Calibri"/>
        <family val="2"/>
        <scheme val="minor"/>
      </rPr>
      <t>1. Físicos: Sobre la producción física se programó que para el tercer trimestre se estarían incorporando 2 instituciones en el uso del Sistema Electrónico de Contrataciones Públicas (SECP) para la gestión de contrataciones. Se logró que 7 instituciones se incoporaran  por lo cuál representa un logro del 350 %</t>
    </r>
    <r>
      <rPr>
        <i/>
        <sz val="11"/>
        <rFont val="Calibri"/>
        <family val="2"/>
        <scheme val="minor"/>
      </rPr>
      <t xml:space="preserve">
</t>
    </r>
    <r>
      <rPr>
        <b/>
        <i/>
        <sz val="11"/>
        <color theme="4"/>
        <rFont val="Calibri"/>
        <family val="2"/>
        <scheme val="minor"/>
      </rPr>
      <t>2. Financieros: Para el tercer trimestre se programaron gastos ascendentes a RD$34,791,131.23, ejecutándose finalmente RD$33,160,336.98 , lo cuál representa una ejecución financiera del 95.31%</t>
    </r>
  </si>
  <si>
    <r>
      <rPr>
        <b/>
        <i/>
        <sz val="11"/>
        <color theme="4"/>
        <rFont val="Calibri"/>
        <family val="2"/>
        <scheme val="minor"/>
      </rPr>
      <t xml:space="preserve">1. Físicas:  La desviación física de un 57.14% por encima de lo estimado se debe al compromiso asumido por los hospitales para participar en el Sistema Electrónico de Contrataciones Públicas (SECP) , asegurando una gestión eficiente de los recursos asignados.
</t>
    </r>
    <r>
      <rPr>
        <i/>
        <sz val="11"/>
        <color theme="4"/>
        <rFont val="Calibri"/>
        <family val="2"/>
        <scheme val="minor"/>
      </rPr>
      <t xml:space="preserve">
</t>
    </r>
    <r>
      <rPr>
        <b/>
        <i/>
        <sz val="11"/>
        <color theme="4"/>
        <rFont val="Calibri"/>
        <family val="2"/>
        <scheme val="minor"/>
      </rPr>
      <t>2. Financieras: La desviación financiera no presenta desvíos significativos en este periodo.</t>
    </r>
  </si>
  <si>
    <r>
      <rPr>
        <b/>
        <i/>
        <sz val="11"/>
        <color theme="4"/>
        <rFont val="Calibri"/>
        <family val="2"/>
        <scheme val="minor"/>
      </rPr>
      <t>1. Físicos: Para la producción física de este producto se estimaron 13,304 informes de cumplimiento, monitoreo y estadísticas asociadas al Sistema Nacional de Compras y Contrataciones Públicas (SNCCP) , de los cuáles se realizaron 10,004 lo cuál representa un logro del 75.20%</t>
    </r>
    <r>
      <rPr>
        <i/>
        <sz val="11"/>
        <color theme="4"/>
        <rFont val="Calibri"/>
        <family val="2"/>
        <scheme val="minor"/>
      </rPr>
      <t xml:space="preserve">
</t>
    </r>
    <r>
      <rPr>
        <b/>
        <i/>
        <sz val="11"/>
        <color theme="4"/>
        <rFont val="Calibri"/>
        <family val="2"/>
        <scheme val="minor"/>
      </rPr>
      <t>2. Financieros: Para el tercer trimestre se programaron gastos ascendentes a RD$11,930,964.05 ejecutándose finalmente RD$12,088,771.40 lo que representa un logro del 101.32%.</t>
    </r>
  </si>
  <si>
    <r>
      <rPr>
        <b/>
        <i/>
        <sz val="11"/>
        <color theme="4"/>
        <rFont val="Calibri"/>
        <family val="2"/>
        <scheme val="minor"/>
      </rPr>
      <t xml:space="preserve">1. Físicos:  Durante el tercer trimestre del año se presentó una desviación en el cumplimiento de las metas establecidas, esto se debió principalmente a la disminución en la publicación de procedimientos por parte de las Unidades Operativas de Contrataciones y Compras (UOCC), resultado de la falta de un presupuesto complementario. Esta situación limitó la capacidad operativa de las UOCC para llevar a cabo nuevas contrataciones, lo que redujo el volumen de procedimientos disponibles para monitoreo. Además, se identificaron fallas técnicas en el funcionamiento del SAPR de esta Dirección, una herramienta clave para detectar irregularidades y monitorear procesos, estas fallas también afectaron la capacidad de generar reportes.
</t>
    </r>
    <r>
      <rPr>
        <i/>
        <sz val="11"/>
        <color theme="4"/>
        <rFont val="Calibri"/>
        <family val="2"/>
        <scheme val="minor"/>
      </rPr>
      <t xml:space="preserve">
</t>
    </r>
    <r>
      <rPr>
        <b/>
        <i/>
        <sz val="11"/>
        <color theme="4"/>
        <rFont val="Calibri"/>
        <family val="2"/>
        <scheme val="minor"/>
      </rPr>
      <t>2. Financieros:  La ejecucción financiera para el tercer trimestre no presenta desvíos significativos.</t>
    </r>
  </si>
  <si>
    <t>1. Físicos:  En cuanto a la producción física de este producto se estimaron 115 dictamenes jurídicos para emisión y se ejecutaron 118 lo cuál representa un logro del 102.61% para el tercer trimestre.
2. Financieros:  Para el tercer trimestre se programaron gastos por RD$6,250,994.54 ejecutándose finalmente RD$5,863,599.75  representando un 93.80% de lo estimado.</t>
  </si>
  <si>
    <t>1. Física: La ejecucción fisica para el tercer trimestre no presenta desvíos significativos.
2. Financiera:  La desviación financiera de un 6.20% por debajo de lo estimado se debe a la atención prioritaria que hemos otorgado a la reducción de la mora administrativa, un desafío que seguimos abordando de manera proactiva.</t>
  </si>
  <si>
    <t>1. Físicos:  Se programaron 75 políticas, normas y opiniones técnico-legales emitidas sobre el SNCCP para el tercer trimestre , se realizaron 63 , lo cuál representa un logro 
de 84%. 
2. Financieros: Para el tercer trimestre se programaron gastos por RD$3,284,923.71 ejecutándose finalmente RD$3,763,750.06 lo cuál representa una ejecución financiera de 114.58%.</t>
  </si>
  <si>
    <t>1. Físicos: 	La desviación física por debajo de lo estimado se debió a que en principio fueron proyectados 75 productos finales a raíz de la implementación del Reglamento de aplicación 416-23, sin embargo, dado los cambios en el departamento, tanto de personal como de prioridades, los mismos fueron reprogramados para el T4. 
2. Financieros:  La variación del 14% en la ejecución financiera se debe a ajustes no proyectados relacionados con la implementación del nuevo reglamento 416-23, que establece directrices bajo la ley de Compras. Este reglamento ha generado sobrecostos asociados a las adecuaciones necesarias para cumplir con las nuevas regulaciones. La adaptación a este marco normativo ha requerido inversiones adicionales en procesos y procedimientos, lo que ha impactado la ejecución financiera del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</si>
</sst>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0;\-#,##0.00"/>
    <numFmt numFmtId="166" formatCode="[$-10409]0.00%"/>
    <numFmt numFmtId="167" formatCode="[$-10409]#,##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sz val="9"/>
      <name val="Calibri"/>
      <family val="2"/>
    </font>
    <font>
      <sz val="9"/>
      <color indexed="81"/>
      <name val="Tahoma"/>
      <family val="2"/>
    </font>
    <font>
      <b/>
      <sz val="9"/>
      <color indexed="81"/>
      <name val="Tahoma"/>
      <family val="2"/>
    </font>
    <font>
      <b/>
      <i/>
      <sz val="11"/>
      <color theme="4"/>
      <name val="Calibri"/>
      <family val="2"/>
      <scheme val="minor"/>
    </font>
    <font>
      <i/>
      <sz val="11"/>
      <color theme="4"/>
      <name val="Calibri"/>
      <family val="2"/>
      <scheme val="minor"/>
    </font>
    <font>
      <sz val="9"/>
      <name val="Calibri"/>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AEB"/>
        <bgColor indexed="64"/>
      </patternFill>
    </fill>
  </fills>
  <borders count="6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3">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3" fillId="9" borderId="0" xfId="0" applyFont="1" applyFill="1" applyAlignment="1" applyProtection="1">
      <alignment vertical="center" wrapText="1"/>
      <protection locked="0"/>
    </xf>
    <xf numFmtId="0" fontId="15" fillId="8" borderId="44" xfId="0" applyFont="1" applyFill="1" applyBorder="1" applyAlignment="1">
      <alignment horizontal="center" vertical="center" wrapText="1" readingOrder="1"/>
    </xf>
    <xf numFmtId="0" fontId="15" fillId="8" borderId="45" xfId="0" applyFont="1" applyFill="1" applyBorder="1" applyAlignment="1">
      <alignment horizontal="center" vertical="center" wrapText="1" readingOrder="1"/>
    </xf>
    <xf numFmtId="0" fontId="9" fillId="0" borderId="42" xfId="0" applyFont="1" applyBorder="1" applyAlignment="1">
      <alignment vertical="center" wrapText="1"/>
    </xf>
    <xf numFmtId="0" fontId="9" fillId="0" borderId="47" xfId="0" applyFont="1" applyBorder="1" applyAlignment="1">
      <alignment vertical="center" wrapText="1"/>
    </xf>
    <xf numFmtId="0" fontId="16" fillId="0" borderId="4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4" fillId="9" borderId="0" xfId="0" applyFont="1" applyFill="1" applyAlignment="1" applyProtection="1">
      <alignment horizontal="left" vertical="center" wrapText="1"/>
      <protection locked="0"/>
    </xf>
    <xf numFmtId="0" fontId="9" fillId="0" borderId="52"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16" fillId="0" borderId="61"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2" xfId="0" applyFont="1" applyBorder="1" applyAlignment="1" applyProtection="1">
      <alignment vertical="center" wrapText="1"/>
      <protection locked="0"/>
    </xf>
    <xf numFmtId="0" fontId="16" fillId="0" borderId="63" xfId="0" applyFont="1" applyBorder="1" applyAlignment="1" applyProtection="1">
      <alignment vertical="center" wrapText="1"/>
      <protection locked="0"/>
    </xf>
    <xf numFmtId="0" fontId="9" fillId="9" borderId="57" xfId="0" applyFont="1" applyFill="1" applyBorder="1" applyAlignment="1" applyProtection="1">
      <alignment vertical="center" wrapText="1"/>
      <protection locked="0"/>
    </xf>
    <xf numFmtId="0" fontId="9" fillId="9" borderId="42" xfId="0" applyFont="1" applyFill="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7"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8" xfId="0" applyFont="1" applyBorder="1" applyAlignment="1">
      <alignment vertical="center" wrapText="1"/>
    </xf>
    <xf numFmtId="0" fontId="2" fillId="0" borderId="38" xfId="0" applyFont="1" applyBorder="1" applyAlignment="1">
      <alignment wrapText="1"/>
    </xf>
    <xf numFmtId="0" fontId="11" fillId="0" borderId="0" xfId="0" applyFont="1" applyAlignment="1" applyProtection="1">
      <alignment wrapText="1"/>
      <protection locked="0"/>
    </xf>
    <xf numFmtId="0" fontId="0" fillId="0" borderId="38" xfId="0" applyBorder="1" applyAlignment="1">
      <alignment wrapText="1"/>
    </xf>
    <xf numFmtId="165" fontId="16" fillId="10" borderId="26"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65" fontId="16" fillId="10" borderId="63" xfId="0" applyNumberFormat="1" applyFont="1" applyFill="1" applyBorder="1" applyAlignment="1" applyProtection="1">
      <alignment horizontal="center" vertical="center" wrapText="1" readingOrder="1"/>
      <protection locked="0"/>
    </xf>
    <xf numFmtId="10" fontId="25" fillId="7" borderId="24" xfId="2" applyNumberFormat="1" applyFont="1" applyFill="1" applyBorder="1" applyAlignment="1" applyProtection="1">
      <alignment horizontal="center" vertical="center" wrapText="1" readingOrder="1"/>
      <protection locked="0"/>
    </xf>
    <xf numFmtId="166" fontId="25" fillId="7" borderId="43" xfId="0" applyNumberFormat="1" applyFont="1" applyFill="1" applyBorder="1" applyAlignment="1" applyProtection="1">
      <alignment horizontal="center" vertical="center" wrapText="1" readingOrder="1"/>
      <protection locked="0"/>
    </xf>
    <xf numFmtId="1" fontId="16" fillId="0" borderId="63" xfId="0" applyNumberFormat="1" applyFont="1" applyBorder="1" applyAlignment="1" applyProtection="1">
      <alignment horizontal="center" vertical="center" wrapText="1" readingOrder="1"/>
      <protection locked="0"/>
    </xf>
    <xf numFmtId="1" fontId="16" fillId="0" borderId="26" xfId="0" applyNumberFormat="1" applyFont="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167" fontId="30" fillId="0" borderId="64" xfId="0" applyNumberFormat="1" applyFont="1" applyBorder="1" applyAlignment="1" applyProtection="1">
      <alignment horizontal="center" vertical="center" wrapText="1"/>
      <protection locked="0"/>
    </xf>
    <xf numFmtId="165" fontId="0" fillId="0" borderId="0" xfId="0" applyNumberFormat="1" applyAlignment="1">
      <alignment wrapText="1"/>
    </xf>
    <xf numFmtId="1" fontId="16" fillId="0" borderId="24" xfId="0" applyNumberFormat="1" applyFont="1" applyBorder="1" applyAlignment="1" applyProtection="1">
      <alignment vertical="center" wrapText="1" readingOrder="1"/>
      <protection locked="0"/>
    </xf>
    <xf numFmtId="167" fontId="16" fillId="9" borderId="26" xfId="0" applyNumberFormat="1" applyFont="1" applyFill="1" applyBorder="1" applyAlignment="1" applyProtection="1">
      <alignment horizontal="center" vertical="center" wrapText="1" readingOrder="1"/>
      <protection locked="0"/>
    </xf>
    <xf numFmtId="1" fontId="16" fillId="9" borderId="24" xfId="0" applyNumberFormat="1" applyFont="1" applyFill="1" applyBorder="1" applyAlignment="1" applyProtection="1">
      <alignment horizontal="center" vertical="center" wrapText="1" readingOrder="1"/>
      <protection locked="0"/>
    </xf>
    <xf numFmtId="0" fontId="8" fillId="5" borderId="38"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39" xfId="0" applyFont="1" applyFill="1" applyBorder="1" applyAlignment="1">
      <alignment horizontal="left" vertical="center" wrapText="1"/>
    </xf>
    <xf numFmtId="0" fontId="13" fillId="6" borderId="40"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1"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49" fontId="10" fillId="0" borderId="19" xfId="0" quotePrefix="1" applyNumberFormat="1" applyFont="1" applyBorder="1" applyAlignment="1" applyProtection="1">
      <alignment horizontal="center" vertical="center" wrapText="1"/>
      <protection locked="0"/>
    </xf>
    <xf numFmtId="49" fontId="10" fillId="0" borderId="20" xfId="0" quotePrefix="1" applyNumberFormat="1" applyFont="1" applyBorder="1" applyAlignment="1" applyProtection="1">
      <alignment horizontal="center" vertical="center" wrapText="1"/>
      <protection locked="0"/>
    </xf>
    <xf numFmtId="49" fontId="10" fillId="0" borderId="50" xfId="0" quotePrefix="1" applyNumberFormat="1"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7" fillId="4" borderId="38"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39" xfId="0" applyFont="1" applyFill="1" applyBorder="1" applyAlignment="1">
      <alignment horizontal="left" vertical="center" wrapText="1"/>
    </xf>
    <xf numFmtId="0" fontId="29" fillId="9" borderId="34" xfId="0" applyFont="1" applyFill="1" applyBorder="1" applyAlignment="1" applyProtection="1">
      <alignment horizontal="justify" vertical="center" wrapText="1"/>
      <protection locked="0"/>
    </xf>
    <xf numFmtId="0" fontId="29" fillId="9" borderId="56" xfId="0" applyFont="1" applyFill="1" applyBorder="1" applyAlignment="1" applyProtection="1">
      <alignment horizontal="justify" vertical="center" wrapText="1"/>
      <protection locked="0"/>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0" fontId="28" fillId="9" borderId="24" xfId="0" applyFont="1" applyFill="1" applyBorder="1" applyAlignment="1" applyProtection="1">
      <alignment horizontal="left" vertical="center" wrapText="1"/>
      <protection locked="0"/>
    </xf>
    <xf numFmtId="0" fontId="24" fillId="9" borderId="24" xfId="0" applyFont="1" applyFill="1" applyBorder="1" applyAlignment="1" applyProtection="1">
      <alignment horizontal="left" vertical="center" wrapText="1"/>
      <protection locked="0"/>
    </xf>
    <xf numFmtId="0" fontId="24" fillId="9" borderId="43"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28" fillId="9" borderId="24" xfId="0" applyFont="1" applyFill="1" applyBorder="1" applyAlignment="1" applyProtection="1">
      <alignment horizontal="justify" vertical="center" wrapText="1"/>
      <protection locked="0"/>
    </xf>
    <xf numFmtId="0" fontId="28" fillId="9" borderId="43" xfId="0" applyFont="1" applyFill="1" applyBorder="1" applyAlignment="1" applyProtection="1">
      <alignment horizontal="justify" vertical="center" wrapText="1"/>
      <protection locked="0"/>
    </xf>
    <xf numFmtId="0" fontId="28" fillId="9" borderId="48" xfId="0" applyFont="1" applyFill="1" applyBorder="1" applyAlignment="1" applyProtection="1">
      <alignment horizontal="justify" vertical="center" wrapText="1"/>
      <protection locked="0"/>
    </xf>
    <xf numFmtId="0" fontId="29" fillId="9" borderId="48" xfId="0" applyFont="1" applyFill="1" applyBorder="1" applyAlignment="1" applyProtection="1">
      <alignment horizontal="justify" vertical="center" wrapText="1"/>
      <protection locked="0"/>
    </xf>
    <xf numFmtId="0" fontId="29" fillId="9" borderId="49" xfId="0" applyFont="1" applyFill="1" applyBorder="1" applyAlignment="1" applyProtection="1">
      <alignment horizontal="justify" vertical="center" wrapText="1"/>
      <protection locked="0"/>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22" fillId="9" borderId="32" xfId="0" applyFont="1" applyFill="1" applyBorder="1" applyAlignment="1" applyProtection="1">
      <alignment horizontal="left" vertical="center" wrapText="1"/>
      <protection locked="0"/>
    </xf>
    <xf numFmtId="0" fontId="22" fillId="9" borderId="58" xfId="0" applyFont="1" applyFill="1" applyBorder="1" applyAlignment="1" applyProtection="1">
      <alignment horizontal="left" vertical="center" wrapText="1"/>
      <protection locked="0"/>
    </xf>
    <xf numFmtId="0" fontId="22" fillId="0" borderId="33" xfId="0" applyFont="1" applyBorder="1" applyAlignment="1" applyProtection="1">
      <alignment horizontal="left" vertical="center" wrapText="1"/>
      <protection locked="0"/>
    </xf>
    <xf numFmtId="0" fontId="22" fillId="0" borderId="53" xfId="0" applyFont="1" applyBorder="1" applyAlignment="1" applyProtection="1">
      <alignment horizontal="left" vertical="center" wrapText="1"/>
      <protection locked="0"/>
    </xf>
    <xf numFmtId="0" fontId="10" fillId="6" borderId="21"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29" fillId="9" borderId="31" xfId="0" applyFont="1" applyFill="1" applyBorder="1" applyAlignment="1" applyProtection="1">
      <alignment horizontal="justify" vertical="center" wrapText="1"/>
      <protection locked="0"/>
    </xf>
    <xf numFmtId="0" fontId="24" fillId="9" borderId="31" xfId="0" applyFont="1" applyFill="1" applyBorder="1" applyAlignment="1" applyProtection="1">
      <alignment horizontal="justify" vertical="center" wrapText="1"/>
      <protection locked="0"/>
    </xf>
    <xf numFmtId="0" fontId="24" fillId="9" borderId="60" xfId="0" applyFont="1" applyFill="1" applyBorder="1" applyAlignment="1" applyProtection="1">
      <alignment horizontal="justify" vertical="center" wrapText="1"/>
      <protection locked="0"/>
    </xf>
    <xf numFmtId="39" fontId="11" fillId="9" borderId="42"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3" xfId="2" applyNumberFormat="1" applyFont="1" applyFill="1" applyBorder="1" applyAlignment="1" applyProtection="1">
      <alignment horizontal="center" vertical="center" wrapText="1" readingOrder="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3"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24" fillId="9" borderId="24" xfId="0" applyFont="1" applyFill="1" applyBorder="1" applyAlignment="1" applyProtection="1">
      <alignment horizontal="justify" vertical="center" wrapText="1"/>
      <protection locked="0"/>
    </xf>
    <xf numFmtId="0" fontId="24" fillId="9" borderId="43" xfId="0" applyFont="1" applyFill="1" applyBorder="1" applyAlignment="1" applyProtection="1">
      <alignment horizontal="justify" vertical="center" wrapText="1"/>
      <protection locked="0"/>
    </xf>
    <xf numFmtId="0" fontId="20" fillId="0" borderId="24"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20" fillId="0" borderId="48"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cellXfs>
  <cellStyles count="3">
    <cellStyle name="Millares" xfId="1" builtinId="3"/>
    <cellStyle name="Normal" xfId="0" builtinId="0"/>
    <cellStyle name="Porcentaje" xfId="2" builtinId="5"/>
  </cellStyles>
  <dxfs count="15">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Koneal" id="{A3F7C621-8774-4DD9-9140-FCECBFCB99DF}" userId="Koneal"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3"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IFERROR(Tabla1[[#This Row],[Física 
(E)]]/Tabla1[[#This Row],[Física
(C)]],0)</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7" dT="2024-09-30T14:00:35.84" personId="{A3F7C621-8774-4DD9-9140-FCECBFCB99DF}" id="{17C4DB23-0AD9-4770-9CBD-6A20A114BC18}">
    <text>Lo Negro no cambia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0"/>
  <sheetViews>
    <sheetView showGridLines="0" tabSelected="1" zoomScale="80" zoomScaleNormal="80" zoomScaleSheetLayoutView="59" workbookViewId="0">
      <selection activeCell="L39" sqref="L39"/>
    </sheetView>
  </sheetViews>
  <sheetFormatPr baseColWidth="10" defaultColWidth="10.86328125" defaultRowHeight="14.75" x14ac:dyDescent="0.75"/>
  <cols>
    <col min="1" max="1" width="23" style="37" customWidth="1"/>
    <col min="2" max="2" width="19.76953125" style="37" customWidth="1"/>
    <col min="3" max="3" width="12.453125" style="37" customWidth="1"/>
    <col min="4" max="4" width="15.76953125" style="37" customWidth="1"/>
    <col min="5" max="5" width="13.6796875" style="37" customWidth="1"/>
    <col min="6" max="9" width="15.76953125" style="37" customWidth="1"/>
    <col min="10" max="10" width="17.76953125" style="37" customWidth="1"/>
    <col min="11" max="13" width="10.86328125" style="34"/>
    <col min="14" max="14" width="12.1796875" style="34" bestFit="1" customWidth="1"/>
    <col min="15" max="16384" width="10.86328125" style="34"/>
  </cols>
  <sheetData>
    <row r="1" spans="1:10" ht="21.75" thickBot="1" x14ac:dyDescent="0.9">
      <c r="A1" s="5"/>
      <c r="B1" s="66" t="s">
        <v>84</v>
      </c>
      <c r="C1" s="67"/>
      <c r="D1" s="67"/>
      <c r="E1" s="67"/>
      <c r="F1" s="67"/>
      <c r="G1" s="67"/>
      <c r="H1" s="67"/>
      <c r="I1" s="67"/>
      <c r="J1" s="68"/>
    </row>
    <row r="2" spans="1:10" ht="21.75" thickBot="1" x14ac:dyDescent="0.9">
      <c r="A2" s="6"/>
      <c r="B2" s="69" t="s">
        <v>0</v>
      </c>
      <c r="C2" s="70"/>
      <c r="D2" s="69" t="s">
        <v>1</v>
      </c>
      <c r="E2" s="70"/>
      <c r="F2" s="70"/>
      <c r="G2" s="70"/>
      <c r="H2" s="71"/>
      <c r="I2" s="1" t="s">
        <v>2</v>
      </c>
      <c r="J2" s="2" t="s">
        <v>3</v>
      </c>
    </row>
    <row r="3" spans="1:10" ht="21.75" thickBot="1" x14ac:dyDescent="0.9">
      <c r="A3" s="7"/>
      <c r="B3" s="72" t="s">
        <v>4</v>
      </c>
      <c r="C3" s="73"/>
      <c r="D3" s="72"/>
      <c r="E3" s="73"/>
      <c r="F3" s="73"/>
      <c r="G3" s="73"/>
      <c r="H3" s="74"/>
      <c r="I3" s="9"/>
      <c r="J3" s="10"/>
    </row>
    <row r="4" spans="1:10" ht="10.15" customHeight="1" x14ac:dyDescent="0.75">
      <c r="A4" s="75"/>
      <c r="B4" s="76"/>
      <c r="C4" s="76"/>
      <c r="D4" s="77"/>
      <c r="E4" s="77"/>
      <c r="F4" s="77"/>
      <c r="G4" s="77"/>
      <c r="H4" s="77"/>
      <c r="I4" s="76"/>
      <c r="J4" s="78"/>
    </row>
    <row r="5" spans="1:10" ht="3" customHeight="1" thickBot="1" x14ac:dyDescent="0.9">
      <c r="A5" s="60"/>
      <c r="B5" s="61"/>
      <c r="C5" s="61"/>
      <c r="D5" s="61"/>
      <c r="E5" s="61"/>
      <c r="F5" s="61"/>
      <c r="G5" s="61"/>
      <c r="H5" s="61"/>
      <c r="I5" s="61"/>
      <c r="J5" s="62"/>
    </row>
    <row r="6" spans="1:10" ht="16" x14ac:dyDescent="0.75">
      <c r="A6" s="63" t="s">
        <v>56</v>
      </c>
      <c r="B6" s="64"/>
      <c r="C6" s="64"/>
      <c r="D6" s="64"/>
      <c r="E6" s="64"/>
      <c r="F6" s="64"/>
      <c r="G6" s="64"/>
      <c r="H6" s="64"/>
      <c r="I6" s="64"/>
      <c r="J6" s="65"/>
    </row>
    <row r="7" spans="1:10" ht="16" x14ac:dyDescent="0.75">
      <c r="A7" s="52" t="s">
        <v>5</v>
      </c>
      <c r="B7" s="53"/>
      <c r="C7" s="53"/>
      <c r="D7" s="53"/>
      <c r="E7" s="53"/>
      <c r="F7" s="53"/>
      <c r="G7" s="53"/>
      <c r="H7" s="53"/>
      <c r="I7" s="53"/>
      <c r="J7" s="54"/>
    </row>
    <row r="8" spans="1:10" x14ac:dyDescent="0.75">
      <c r="A8" s="35" t="s">
        <v>6</v>
      </c>
      <c r="B8" s="79" t="s">
        <v>49</v>
      </c>
      <c r="C8" s="80"/>
      <c r="D8" s="80"/>
      <c r="E8" s="80"/>
      <c r="F8" s="80"/>
      <c r="G8" s="80"/>
      <c r="H8" s="80"/>
      <c r="I8" s="80"/>
      <c r="J8" s="81"/>
    </row>
    <row r="9" spans="1:10" ht="15" customHeight="1" x14ac:dyDescent="0.75">
      <c r="A9" s="36" t="s">
        <v>35</v>
      </c>
      <c r="B9" s="79" t="s">
        <v>50</v>
      </c>
      <c r="C9" s="80"/>
      <c r="D9" s="80"/>
      <c r="E9" s="80"/>
      <c r="F9" s="80"/>
      <c r="G9" s="80"/>
      <c r="H9" s="80"/>
      <c r="I9" s="80"/>
      <c r="J9" s="81"/>
    </row>
    <row r="10" spans="1:10" x14ac:dyDescent="0.75">
      <c r="A10" s="36" t="s">
        <v>36</v>
      </c>
      <c r="B10" s="79" t="s">
        <v>51</v>
      </c>
      <c r="C10" s="80"/>
      <c r="D10" s="80"/>
      <c r="E10" s="80"/>
      <c r="F10" s="80"/>
      <c r="G10" s="80"/>
      <c r="H10" s="80"/>
      <c r="I10" s="80"/>
      <c r="J10" s="81"/>
    </row>
    <row r="11" spans="1:10" ht="46.15" customHeight="1" x14ac:dyDescent="0.75">
      <c r="A11" s="35" t="s">
        <v>7</v>
      </c>
      <c r="B11" s="82" t="s">
        <v>83</v>
      </c>
      <c r="C11" s="82"/>
      <c r="D11" s="82"/>
      <c r="E11" s="82"/>
      <c r="F11" s="82"/>
      <c r="G11" s="82"/>
      <c r="H11" s="82"/>
      <c r="I11" s="82"/>
      <c r="J11" s="83"/>
    </row>
    <row r="12" spans="1:10" ht="31.5" customHeight="1" x14ac:dyDescent="0.75">
      <c r="A12" s="35" t="s">
        <v>8</v>
      </c>
      <c r="B12" s="82" t="s">
        <v>61</v>
      </c>
      <c r="C12" s="82"/>
      <c r="D12" s="82"/>
      <c r="E12" s="82"/>
      <c r="F12" s="82"/>
      <c r="G12" s="82"/>
      <c r="H12" s="82"/>
      <c r="I12" s="82"/>
      <c r="J12" s="83"/>
    </row>
    <row r="13" spans="1:10" ht="16" x14ac:dyDescent="0.75">
      <c r="A13" s="84" t="s">
        <v>9</v>
      </c>
      <c r="B13" s="85"/>
      <c r="C13" s="85"/>
      <c r="D13" s="85"/>
      <c r="E13" s="85"/>
      <c r="F13" s="85"/>
      <c r="G13" s="85"/>
      <c r="H13" s="85"/>
      <c r="I13" s="85"/>
      <c r="J13" s="86"/>
    </row>
    <row r="14" spans="1:10" ht="27.75" customHeight="1" x14ac:dyDescent="0.75">
      <c r="A14" s="35" t="s">
        <v>10</v>
      </c>
      <c r="B14" s="8">
        <v>1</v>
      </c>
      <c r="C14" s="109" t="s">
        <v>58</v>
      </c>
      <c r="D14" s="109"/>
      <c r="E14" s="109"/>
      <c r="F14" s="109"/>
      <c r="G14" s="109"/>
      <c r="H14" s="109"/>
      <c r="I14" s="109"/>
      <c r="J14" s="110"/>
    </row>
    <row r="15" spans="1:10" ht="26.25" customHeight="1" x14ac:dyDescent="0.75">
      <c r="A15" s="35" t="s">
        <v>11</v>
      </c>
      <c r="B15" s="8">
        <v>1.1000000000000001</v>
      </c>
      <c r="C15" s="109" t="s">
        <v>59</v>
      </c>
      <c r="D15" s="109"/>
      <c r="E15" s="109"/>
      <c r="F15" s="109"/>
      <c r="G15" s="109"/>
      <c r="H15" s="109"/>
      <c r="I15" s="109"/>
      <c r="J15" s="110"/>
    </row>
    <row r="16" spans="1:10" ht="25.4" customHeight="1" x14ac:dyDescent="0.75">
      <c r="A16" s="35" t="s">
        <v>12</v>
      </c>
      <c r="B16" s="3" t="s">
        <v>53</v>
      </c>
      <c r="C16" s="109" t="s">
        <v>60</v>
      </c>
      <c r="D16" s="109"/>
      <c r="E16" s="109"/>
      <c r="F16" s="109"/>
      <c r="G16" s="109"/>
      <c r="H16" s="109"/>
      <c r="I16" s="109"/>
      <c r="J16" s="110"/>
    </row>
    <row r="17" spans="1:14" ht="16" x14ac:dyDescent="0.75">
      <c r="A17" s="84" t="s">
        <v>13</v>
      </c>
      <c r="B17" s="85"/>
      <c r="C17" s="85"/>
      <c r="D17" s="85"/>
      <c r="E17" s="85"/>
      <c r="F17" s="85"/>
      <c r="G17" s="85"/>
      <c r="H17" s="85"/>
      <c r="I17" s="85"/>
      <c r="J17" s="86"/>
    </row>
    <row r="18" spans="1:14" ht="21.45" customHeight="1" x14ac:dyDescent="0.75">
      <c r="A18" s="14" t="s">
        <v>14</v>
      </c>
      <c r="B18" s="126" t="s">
        <v>52</v>
      </c>
      <c r="C18" s="126"/>
      <c r="D18" s="126"/>
      <c r="E18" s="126"/>
      <c r="F18" s="126"/>
      <c r="G18" s="126"/>
      <c r="H18" s="126"/>
      <c r="I18" s="126"/>
      <c r="J18" s="127"/>
    </row>
    <row r="19" spans="1:14" ht="62.65" customHeight="1" x14ac:dyDescent="0.75">
      <c r="A19" s="14" t="s">
        <v>15</v>
      </c>
      <c r="B19" s="126" t="s">
        <v>57</v>
      </c>
      <c r="C19" s="126"/>
      <c r="D19" s="126"/>
      <c r="E19" s="126"/>
      <c r="F19" s="126"/>
      <c r="G19" s="126"/>
      <c r="H19" s="126"/>
      <c r="I19" s="126"/>
      <c r="J19" s="127"/>
    </row>
    <row r="20" spans="1:14" ht="21" customHeight="1" x14ac:dyDescent="0.75">
      <c r="A20" s="14" t="s">
        <v>16</v>
      </c>
      <c r="B20" s="126" t="s">
        <v>54</v>
      </c>
      <c r="C20" s="126"/>
      <c r="D20" s="126"/>
      <c r="E20" s="126"/>
      <c r="F20" s="126"/>
      <c r="G20" s="126"/>
      <c r="H20" s="126"/>
      <c r="I20" s="126"/>
      <c r="J20" s="127"/>
    </row>
    <row r="21" spans="1:14" ht="19.95" customHeight="1" thickBot="1" x14ac:dyDescent="0.9">
      <c r="A21" s="15" t="s">
        <v>37</v>
      </c>
      <c r="B21" s="128" t="s">
        <v>55</v>
      </c>
      <c r="C21" s="128"/>
      <c r="D21" s="128"/>
      <c r="E21" s="128"/>
      <c r="F21" s="128"/>
      <c r="G21" s="128"/>
      <c r="H21" s="128"/>
      <c r="I21" s="128"/>
      <c r="J21" s="129"/>
    </row>
    <row r="22" spans="1:14" ht="16" x14ac:dyDescent="0.75">
      <c r="A22" s="63" t="s">
        <v>17</v>
      </c>
      <c r="B22" s="64"/>
      <c r="C22" s="64"/>
      <c r="D22" s="64"/>
      <c r="E22" s="64"/>
      <c r="F22" s="64"/>
      <c r="G22" s="64"/>
      <c r="H22" s="64"/>
      <c r="I22" s="64"/>
      <c r="J22" s="65"/>
    </row>
    <row r="23" spans="1:14" ht="16" x14ac:dyDescent="0.75">
      <c r="A23" s="52" t="s">
        <v>18</v>
      </c>
      <c r="B23" s="53"/>
      <c r="C23" s="53"/>
      <c r="D23" s="53"/>
      <c r="E23" s="53"/>
      <c r="F23" s="53"/>
      <c r="G23" s="53"/>
      <c r="H23" s="53"/>
      <c r="I23" s="53"/>
      <c r="J23" s="54"/>
    </row>
    <row r="24" spans="1:14" ht="15" customHeight="1" x14ac:dyDescent="0.75">
      <c r="A24" s="55" t="s">
        <v>19</v>
      </c>
      <c r="B24" s="56"/>
      <c r="C24" s="57" t="s">
        <v>20</v>
      </c>
      <c r="D24" s="59"/>
      <c r="E24" s="59"/>
      <c r="F24" s="59" t="s">
        <v>21</v>
      </c>
      <c r="G24" s="59"/>
      <c r="H24" s="56"/>
      <c r="I24" s="57" t="s">
        <v>22</v>
      </c>
      <c r="J24" s="58"/>
    </row>
    <row r="25" spans="1:14" x14ac:dyDescent="0.75">
      <c r="A25" s="114">
        <v>585577987</v>
      </c>
      <c r="B25" s="115"/>
      <c r="C25" s="121">
        <v>609616261.25</v>
      </c>
      <c r="D25" s="122"/>
      <c r="E25" s="123"/>
      <c r="F25" s="130">
        <v>384911526.80000001</v>
      </c>
      <c r="G25" s="131"/>
      <c r="H25" s="132"/>
      <c r="I25" s="116">
        <f>F25/C25</f>
        <v>0.63139970382474764</v>
      </c>
      <c r="J25" s="117"/>
    </row>
    <row r="26" spans="1:14" ht="16" x14ac:dyDescent="0.75">
      <c r="A26" s="52" t="s">
        <v>23</v>
      </c>
      <c r="B26" s="53"/>
      <c r="C26" s="53"/>
      <c r="D26" s="53"/>
      <c r="E26" s="53"/>
      <c r="F26" s="53"/>
      <c r="G26" s="53"/>
      <c r="H26" s="53"/>
      <c r="I26" s="53"/>
      <c r="J26" s="54"/>
    </row>
    <row r="27" spans="1:14" x14ac:dyDescent="0.75">
      <c r="A27" s="38"/>
      <c r="B27" s="34"/>
      <c r="C27" s="118" t="s">
        <v>48</v>
      </c>
      <c r="D27" s="119"/>
      <c r="E27" s="118" t="s">
        <v>46</v>
      </c>
      <c r="F27" s="119"/>
      <c r="G27" s="118" t="s">
        <v>47</v>
      </c>
      <c r="H27" s="118"/>
      <c r="I27" s="118" t="s">
        <v>24</v>
      </c>
      <c r="J27" s="120"/>
    </row>
    <row r="28" spans="1:14" ht="40.5" x14ac:dyDescent="0.75">
      <c r="A28" s="12" t="s">
        <v>25</v>
      </c>
      <c r="B28" s="4" t="s">
        <v>26</v>
      </c>
      <c r="C28" s="4" t="s">
        <v>38</v>
      </c>
      <c r="D28" s="4" t="s">
        <v>39</v>
      </c>
      <c r="E28" s="4" t="s">
        <v>40</v>
      </c>
      <c r="F28" s="4" t="s">
        <v>41</v>
      </c>
      <c r="G28" s="4" t="s">
        <v>42</v>
      </c>
      <c r="H28" s="4" t="s">
        <v>43</v>
      </c>
      <c r="I28" s="4" t="s">
        <v>44</v>
      </c>
      <c r="J28" s="13" t="s">
        <v>45</v>
      </c>
    </row>
    <row r="29" spans="1:14" ht="96.25" customHeight="1" x14ac:dyDescent="0.75">
      <c r="A29" s="26" t="s">
        <v>74</v>
      </c>
      <c r="B29" s="26" t="s">
        <v>75</v>
      </c>
      <c r="C29" s="50">
        <v>5</v>
      </c>
      <c r="D29" s="39">
        <v>21892083.550000001</v>
      </c>
      <c r="E29" s="45">
        <v>0</v>
      </c>
      <c r="F29" s="39">
        <v>3802508.9</v>
      </c>
      <c r="G29" s="50">
        <v>3</v>
      </c>
      <c r="H29" s="39">
        <v>4257535.2</v>
      </c>
      <c r="I29" s="42">
        <f>IFERROR(Tabla1[[#This Row],[Física 
(E)]]/Tabla1[[#This Row],[Física
(C)]],0)</f>
        <v>0</v>
      </c>
      <c r="J29" s="43">
        <f t="shared" ref="J29" si="0">H29/F29</f>
        <v>1.119664756077231</v>
      </c>
      <c r="N29" s="48"/>
    </row>
    <row r="30" spans="1:14" ht="87.65" customHeight="1" x14ac:dyDescent="0.75">
      <c r="A30" s="16" t="s">
        <v>62</v>
      </c>
      <c r="B30" s="26" t="s">
        <v>66</v>
      </c>
      <c r="C30" s="33">
        <v>16</v>
      </c>
      <c r="D30" s="39">
        <v>160162758.75999999</v>
      </c>
      <c r="E30" s="45">
        <v>2</v>
      </c>
      <c r="F30" s="39">
        <v>34791131.229999997</v>
      </c>
      <c r="G30" s="45">
        <v>7</v>
      </c>
      <c r="H30" s="39">
        <v>33160336.98</v>
      </c>
      <c r="I30" s="42">
        <f>IFERROR(Tabla1[[#This Row],[Física 
(E)]]/Tabla1[[#This Row],[Física
(C)]],0)</f>
        <v>3.5</v>
      </c>
      <c r="J30" s="43">
        <f>H30/F30</f>
        <v>0.95312615047728655</v>
      </c>
    </row>
    <row r="31" spans="1:14" ht="88.2" customHeight="1" x14ac:dyDescent="0.75">
      <c r="A31" s="16" t="s">
        <v>63</v>
      </c>
      <c r="B31" s="26" t="s">
        <v>67</v>
      </c>
      <c r="C31" s="50">
        <v>53152</v>
      </c>
      <c r="D31" s="39">
        <v>63607171.560000002</v>
      </c>
      <c r="E31" s="50">
        <v>13304</v>
      </c>
      <c r="F31" s="39">
        <v>11930964.050000001</v>
      </c>
      <c r="G31" s="50">
        <v>10004</v>
      </c>
      <c r="H31" s="39">
        <v>12088771.4</v>
      </c>
      <c r="I31" s="42">
        <f>IFERROR(Tabla1[[#This Row],[Física 
(E)]]/Tabla1[[#This Row],[Física
(C)]],0)</f>
        <v>0.75195429945880943</v>
      </c>
      <c r="J31" s="43">
        <f>H31/F31</f>
        <v>1.0132267056826811</v>
      </c>
    </row>
    <row r="32" spans="1:14" ht="92.25" customHeight="1" x14ac:dyDescent="0.75">
      <c r="A32" s="25" t="s">
        <v>64</v>
      </c>
      <c r="B32" s="49" t="s">
        <v>68</v>
      </c>
      <c r="C32" s="46">
        <v>390</v>
      </c>
      <c r="D32" s="40">
        <v>36601326.420000002</v>
      </c>
      <c r="E32" s="51">
        <v>115</v>
      </c>
      <c r="F32" s="40">
        <v>6250994.54</v>
      </c>
      <c r="G32" s="46">
        <v>118</v>
      </c>
      <c r="H32" s="40">
        <v>5863599.75</v>
      </c>
      <c r="I32" s="42">
        <f>IFERROR(Tabla1[[#This Row],[Física 
(E)]]/Tabla1[[#This Row],[Física
(C)]],0)</f>
        <v>1.0260869565217392</v>
      </c>
      <c r="J32" s="43">
        <f t="shared" ref="J32:J33" si="1">H32/F32</f>
        <v>0.9380266951888907</v>
      </c>
    </row>
    <row r="33" spans="1:16" ht="67.2" customHeight="1" thickBot="1" x14ac:dyDescent="0.9">
      <c r="A33" s="27" t="s">
        <v>65</v>
      </c>
      <c r="B33" s="28" t="s">
        <v>69</v>
      </c>
      <c r="C33" s="44">
        <v>267</v>
      </c>
      <c r="D33" s="41">
        <v>19727801.219999999</v>
      </c>
      <c r="E33" s="44">
        <v>75</v>
      </c>
      <c r="F33" s="41">
        <v>3284923.71</v>
      </c>
      <c r="G33" s="47">
        <v>63</v>
      </c>
      <c r="H33" s="41">
        <v>3763750.06</v>
      </c>
      <c r="I33" s="42">
        <f>IFERROR(Tabla1[[#This Row],[Física 
(E)]]/Tabla1[[#This Row],[Física
(C)]],0)</f>
        <v>0.84</v>
      </c>
      <c r="J33" s="43">
        <f t="shared" si="1"/>
        <v>1.1457648311716804</v>
      </c>
      <c r="P33"/>
    </row>
    <row r="34" spans="1:16" ht="16" x14ac:dyDescent="0.75">
      <c r="A34" s="63" t="s">
        <v>27</v>
      </c>
      <c r="B34" s="64"/>
      <c r="C34" s="64"/>
      <c r="D34" s="64"/>
      <c r="E34" s="64"/>
      <c r="F34" s="64"/>
      <c r="G34" s="64"/>
      <c r="H34" s="64"/>
      <c r="I34" s="64"/>
      <c r="J34" s="65"/>
    </row>
    <row r="35" spans="1:16" ht="27" customHeight="1" thickBot="1" x14ac:dyDescent="0.9">
      <c r="A35" s="52" t="s">
        <v>28</v>
      </c>
      <c r="B35" s="53"/>
      <c r="C35" s="53"/>
      <c r="D35" s="53"/>
      <c r="E35" s="53"/>
      <c r="F35" s="53"/>
      <c r="G35" s="53"/>
      <c r="H35" s="53"/>
      <c r="I35" s="53"/>
      <c r="J35" s="54"/>
    </row>
    <row r="36" spans="1:16" ht="51.45" customHeight="1" thickBot="1" x14ac:dyDescent="0.9">
      <c r="A36" s="19" t="s">
        <v>29</v>
      </c>
      <c r="B36" s="107" t="s">
        <v>76</v>
      </c>
      <c r="C36" s="107"/>
      <c r="D36" s="107"/>
      <c r="E36" s="107"/>
      <c r="F36" s="107"/>
      <c r="G36" s="107"/>
      <c r="H36" s="107"/>
      <c r="I36" s="107"/>
      <c r="J36" s="108"/>
    </row>
    <row r="37" spans="1:16" ht="91.5" customHeight="1" x14ac:dyDescent="0.75">
      <c r="A37" s="20" t="s">
        <v>30</v>
      </c>
      <c r="B37" s="107" t="s">
        <v>77</v>
      </c>
      <c r="C37" s="107"/>
      <c r="D37" s="107"/>
      <c r="E37" s="107"/>
      <c r="F37" s="107"/>
      <c r="G37" s="107"/>
      <c r="H37" s="107"/>
      <c r="I37" s="107"/>
      <c r="J37" s="108"/>
    </row>
    <row r="38" spans="1:16" ht="79.75" customHeight="1" x14ac:dyDescent="0.75">
      <c r="A38" s="20" t="s">
        <v>31</v>
      </c>
      <c r="B38" s="124" t="s">
        <v>86</v>
      </c>
      <c r="C38" s="124"/>
      <c r="D38" s="124"/>
      <c r="E38" s="124"/>
      <c r="F38" s="124"/>
      <c r="G38" s="124"/>
      <c r="H38" s="124"/>
      <c r="I38" s="124"/>
      <c r="J38" s="125"/>
    </row>
    <row r="39" spans="1:16" ht="126.25" customHeight="1" thickBot="1" x14ac:dyDescent="0.9">
      <c r="A39" s="21" t="s">
        <v>32</v>
      </c>
      <c r="B39" s="87" t="s">
        <v>85</v>
      </c>
      <c r="C39" s="87"/>
      <c r="D39" s="87"/>
      <c r="E39" s="87"/>
      <c r="F39" s="87"/>
      <c r="G39" s="87"/>
      <c r="H39" s="87"/>
      <c r="I39" s="87"/>
      <c r="J39" s="88"/>
    </row>
    <row r="40" spans="1:16" ht="31.95" customHeight="1" thickBot="1" x14ac:dyDescent="0.9">
      <c r="A40" s="19" t="s">
        <v>29</v>
      </c>
      <c r="B40" s="107" t="s">
        <v>70</v>
      </c>
      <c r="C40" s="107"/>
      <c r="D40" s="107"/>
      <c r="E40" s="107"/>
      <c r="F40" s="107"/>
      <c r="G40" s="107"/>
      <c r="H40" s="107"/>
      <c r="I40" s="107"/>
      <c r="J40" s="108"/>
    </row>
    <row r="41" spans="1:16" ht="72" customHeight="1" x14ac:dyDescent="0.75">
      <c r="A41" s="20" t="s">
        <v>30</v>
      </c>
      <c r="B41" s="107" t="s">
        <v>78</v>
      </c>
      <c r="C41" s="107"/>
      <c r="D41" s="107"/>
      <c r="E41" s="107"/>
      <c r="F41" s="107"/>
      <c r="G41" s="107"/>
      <c r="H41" s="107"/>
      <c r="I41" s="107"/>
      <c r="J41" s="108"/>
    </row>
    <row r="42" spans="1:16" ht="95" customHeight="1" thickBot="1" x14ac:dyDescent="0.9">
      <c r="A42" s="20" t="s">
        <v>31</v>
      </c>
      <c r="B42" s="87" t="s">
        <v>87</v>
      </c>
      <c r="C42" s="87"/>
      <c r="D42" s="87"/>
      <c r="E42" s="87"/>
      <c r="F42" s="87"/>
      <c r="G42" s="87"/>
      <c r="H42" s="87"/>
      <c r="I42" s="87"/>
      <c r="J42" s="88"/>
      <c r="K42" s="11"/>
    </row>
    <row r="43" spans="1:16" ht="124.75" customHeight="1" thickBot="1" x14ac:dyDescent="0.9">
      <c r="A43" s="21" t="s">
        <v>32</v>
      </c>
      <c r="B43" s="87" t="s">
        <v>88</v>
      </c>
      <c r="C43" s="87"/>
      <c r="D43" s="87"/>
      <c r="E43" s="87"/>
      <c r="F43" s="87"/>
      <c r="G43" s="87"/>
      <c r="H43" s="87"/>
      <c r="I43" s="87"/>
      <c r="J43" s="88"/>
    </row>
    <row r="44" spans="1:16" ht="36.75" customHeight="1" thickBot="1" x14ac:dyDescent="0.9">
      <c r="A44" s="29" t="s">
        <v>29</v>
      </c>
      <c r="B44" s="105" t="s">
        <v>71</v>
      </c>
      <c r="C44" s="105"/>
      <c r="D44" s="105"/>
      <c r="E44" s="105"/>
      <c r="F44" s="105"/>
      <c r="G44" s="105"/>
      <c r="H44" s="105"/>
      <c r="I44" s="105"/>
      <c r="J44" s="106"/>
    </row>
    <row r="45" spans="1:16" ht="100.9" customHeight="1" x14ac:dyDescent="0.75">
      <c r="A45" s="30" t="s">
        <v>30</v>
      </c>
      <c r="B45" s="107" t="s">
        <v>79</v>
      </c>
      <c r="C45" s="107"/>
      <c r="D45" s="107"/>
      <c r="E45" s="107"/>
      <c r="F45" s="107"/>
      <c r="G45" s="107"/>
      <c r="H45" s="107"/>
      <c r="I45" s="107"/>
      <c r="J45" s="108"/>
    </row>
    <row r="46" spans="1:16" ht="79.900000000000006" customHeight="1" thickBot="1" x14ac:dyDescent="0.9">
      <c r="A46" s="30" t="s">
        <v>31</v>
      </c>
      <c r="B46" s="87" t="s">
        <v>89</v>
      </c>
      <c r="C46" s="87"/>
      <c r="D46" s="87"/>
      <c r="E46" s="87"/>
      <c r="F46" s="87"/>
      <c r="G46" s="87"/>
      <c r="H46" s="87"/>
      <c r="I46" s="87"/>
      <c r="J46" s="88"/>
    </row>
    <row r="47" spans="1:16" ht="114.25" customHeight="1" thickBot="1" x14ac:dyDescent="0.9">
      <c r="A47" s="31" t="s">
        <v>32</v>
      </c>
      <c r="B47" s="111" t="s">
        <v>90</v>
      </c>
      <c r="C47" s="112"/>
      <c r="D47" s="112"/>
      <c r="E47" s="112"/>
      <c r="F47" s="112"/>
      <c r="G47" s="112"/>
      <c r="H47" s="112"/>
      <c r="I47" s="112"/>
      <c r="J47" s="113"/>
    </row>
    <row r="48" spans="1:16" ht="27" customHeight="1" thickBot="1" x14ac:dyDescent="0.9">
      <c r="A48" s="29" t="s">
        <v>29</v>
      </c>
      <c r="B48" s="105" t="s">
        <v>72</v>
      </c>
      <c r="C48" s="105"/>
      <c r="D48" s="105"/>
      <c r="E48" s="105"/>
      <c r="F48" s="105"/>
      <c r="G48" s="105"/>
      <c r="H48" s="105"/>
      <c r="I48" s="105"/>
      <c r="J48" s="106"/>
    </row>
    <row r="49" spans="1:10" ht="76.5" customHeight="1" x14ac:dyDescent="0.75">
      <c r="A49" s="30" t="s">
        <v>30</v>
      </c>
      <c r="B49" s="107" t="s">
        <v>80</v>
      </c>
      <c r="C49" s="107"/>
      <c r="D49" s="107"/>
      <c r="E49" s="107"/>
      <c r="F49" s="107"/>
      <c r="G49" s="107"/>
      <c r="H49" s="107"/>
      <c r="I49" s="107"/>
      <c r="J49" s="108"/>
    </row>
    <row r="50" spans="1:10" ht="100.15" customHeight="1" x14ac:dyDescent="0.75">
      <c r="A50" s="30" t="s">
        <v>31</v>
      </c>
      <c r="B50" s="98" t="s">
        <v>91</v>
      </c>
      <c r="C50" s="98"/>
      <c r="D50" s="98"/>
      <c r="E50" s="98"/>
      <c r="F50" s="98"/>
      <c r="G50" s="98"/>
      <c r="H50" s="98"/>
      <c r="I50" s="98"/>
      <c r="J50" s="99"/>
    </row>
    <row r="51" spans="1:10" ht="109" customHeight="1" thickBot="1" x14ac:dyDescent="0.9">
      <c r="A51" s="32" t="s">
        <v>32</v>
      </c>
      <c r="B51" s="100" t="s">
        <v>92</v>
      </c>
      <c r="C51" s="101"/>
      <c r="D51" s="101"/>
      <c r="E51" s="101"/>
      <c r="F51" s="101"/>
      <c r="G51" s="101"/>
      <c r="H51" s="101"/>
      <c r="I51" s="101"/>
      <c r="J51" s="102"/>
    </row>
    <row r="52" spans="1:10" ht="30.75" customHeight="1" thickBot="1" x14ac:dyDescent="0.9">
      <c r="A52" s="22" t="s">
        <v>29</v>
      </c>
      <c r="B52" s="105" t="s">
        <v>73</v>
      </c>
      <c r="C52" s="105"/>
      <c r="D52" s="105"/>
      <c r="E52" s="105"/>
      <c r="F52" s="105"/>
      <c r="G52" s="105"/>
      <c r="H52" s="105"/>
      <c r="I52" s="105"/>
      <c r="J52" s="106"/>
    </row>
    <row r="53" spans="1:10" ht="56.5" customHeight="1" x14ac:dyDescent="0.75">
      <c r="A53" s="23" t="s">
        <v>30</v>
      </c>
      <c r="B53" s="107" t="s">
        <v>81</v>
      </c>
      <c r="C53" s="107"/>
      <c r="D53" s="107"/>
      <c r="E53" s="107"/>
      <c r="F53" s="107"/>
      <c r="G53" s="107"/>
      <c r="H53" s="107"/>
      <c r="I53" s="107"/>
      <c r="J53" s="108"/>
    </row>
    <row r="54" spans="1:10" ht="102" customHeight="1" x14ac:dyDescent="0.75">
      <c r="A54" s="23" t="s">
        <v>31</v>
      </c>
      <c r="B54" s="94" t="s">
        <v>93</v>
      </c>
      <c r="C54" s="95"/>
      <c r="D54" s="95"/>
      <c r="E54" s="95"/>
      <c r="F54" s="95"/>
      <c r="G54" s="95"/>
      <c r="H54" s="95"/>
      <c r="I54" s="95"/>
      <c r="J54" s="96"/>
    </row>
    <row r="55" spans="1:10" ht="118.5" customHeight="1" thickBot="1" x14ac:dyDescent="0.9">
      <c r="A55" s="24" t="s">
        <v>32</v>
      </c>
      <c r="B55" s="94" t="s">
        <v>94</v>
      </c>
      <c r="C55" s="95"/>
      <c r="D55" s="95"/>
      <c r="E55" s="95"/>
      <c r="F55" s="95"/>
      <c r="G55" s="95"/>
      <c r="H55" s="95"/>
      <c r="I55" s="95"/>
      <c r="J55" s="96"/>
    </row>
    <row r="56" spans="1:10" x14ac:dyDescent="0.75">
      <c r="A56" s="17"/>
      <c r="B56" s="18"/>
      <c r="C56" s="18"/>
      <c r="D56" s="18"/>
      <c r="E56" s="18"/>
      <c r="F56" s="18"/>
      <c r="G56" s="18"/>
      <c r="H56" s="18"/>
      <c r="I56" s="18"/>
      <c r="J56" s="18"/>
    </row>
    <row r="57" spans="1:10" ht="16" x14ac:dyDescent="0.75">
      <c r="A57" s="103" t="s">
        <v>33</v>
      </c>
      <c r="B57" s="85"/>
      <c r="C57" s="85"/>
      <c r="D57" s="85"/>
      <c r="E57" s="85"/>
      <c r="F57" s="85"/>
      <c r="G57" s="85"/>
      <c r="H57" s="85"/>
      <c r="I57" s="85"/>
      <c r="J57" s="104"/>
    </row>
    <row r="58" spans="1:10" ht="16" x14ac:dyDescent="0.75">
      <c r="A58" s="89" t="s">
        <v>34</v>
      </c>
      <c r="B58" s="53"/>
      <c r="C58" s="53"/>
      <c r="D58" s="53"/>
      <c r="E58" s="53"/>
      <c r="F58" s="53"/>
      <c r="G58" s="53"/>
      <c r="H58" s="53"/>
      <c r="I58" s="53"/>
      <c r="J58" s="90"/>
    </row>
    <row r="59" spans="1:10" x14ac:dyDescent="0.75">
      <c r="A59" s="91"/>
      <c r="B59" s="92"/>
      <c r="C59" s="92"/>
      <c r="D59" s="92"/>
      <c r="E59" s="92"/>
      <c r="F59" s="92"/>
      <c r="G59" s="92"/>
      <c r="H59" s="92"/>
      <c r="I59" s="92"/>
      <c r="J59" s="93"/>
    </row>
    <row r="60" spans="1:10" x14ac:dyDescent="0.75">
      <c r="A60" s="97" t="s">
        <v>82</v>
      </c>
      <c r="B60" s="97"/>
      <c r="C60" s="97"/>
      <c r="D60" s="97"/>
      <c r="E60" s="97"/>
      <c r="F60" s="97"/>
      <c r="G60" s="97"/>
      <c r="H60" s="97"/>
      <c r="I60" s="97"/>
      <c r="J60" s="97"/>
    </row>
  </sheetData>
  <mergeCells count="64">
    <mergeCell ref="B36:J36"/>
    <mergeCell ref="B37:J37"/>
    <mergeCell ref="B38:J38"/>
    <mergeCell ref="B39:J39"/>
    <mergeCell ref="C15:J15"/>
    <mergeCell ref="C16:J16"/>
    <mergeCell ref="A17:J17"/>
    <mergeCell ref="B18:J18"/>
    <mergeCell ref="B19:J19"/>
    <mergeCell ref="B20:J20"/>
    <mergeCell ref="A22:J22"/>
    <mergeCell ref="B21:J21"/>
    <mergeCell ref="A34:J34"/>
    <mergeCell ref="A35:J35"/>
    <mergeCell ref="F25:H25"/>
    <mergeCell ref="E27:F27"/>
    <mergeCell ref="C14:J14"/>
    <mergeCell ref="B48:J48"/>
    <mergeCell ref="B49:J49"/>
    <mergeCell ref="B44:J44"/>
    <mergeCell ref="B45:J45"/>
    <mergeCell ref="B46:J46"/>
    <mergeCell ref="B47:J47"/>
    <mergeCell ref="A25:B25"/>
    <mergeCell ref="I25:J25"/>
    <mergeCell ref="A26:J26"/>
    <mergeCell ref="C27:D27"/>
    <mergeCell ref="G27:H27"/>
    <mergeCell ref="I27:J27"/>
    <mergeCell ref="C25:E25"/>
    <mergeCell ref="B40:J40"/>
    <mergeCell ref="B41:J41"/>
    <mergeCell ref="A60:J60"/>
    <mergeCell ref="B50:J50"/>
    <mergeCell ref="B51:J51"/>
    <mergeCell ref="A57:J57"/>
    <mergeCell ref="B52:J52"/>
    <mergeCell ref="B53:J53"/>
    <mergeCell ref="B42:J42"/>
    <mergeCell ref="A58:J58"/>
    <mergeCell ref="A59:J59"/>
    <mergeCell ref="B54:J54"/>
    <mergeCell ref="B55:J55"/>
    <mergeCell ref="B43:J43"/>
    <mergeCell ref="B8:J8"/>
    <mergeCell ref="B11:J11"/>
    <mergeCell ref="B12:J12"/>
    <mergeCell ref="A13:J13"/>
    <mergeCell ref="B9:J9"/>
    <mergeCell ref="B10:J10"/>
    <mergeCell ref="A5:J5"/>
    <mergeCell ref="A6:J6"/>
    <mergeCell ref="A7:J7"/>
    <mergeCell ref="B1:J1"/>
    <mergeCell ref="B2:C2"/>
    <mergeCell ref="D2:H2"/>
    <mergeCell ref="B3:C3"/>
    <mergeCell ref="D3:H3"/>
    <mergeCell ref="A4:J4"/>
    <mergeCell ref="A23:J23"/>
    <mergeCell ref="A24:B24"/>
    <mergeCell ref="I24:J24"/>
    <mergeCell ref="C24:E24"/>
    <mergeCell ref="F24:H24"/>
  </mergeCells>
  <phoneticPr fontId="21" type="noConversion"/>
  <dataValidations xWindow="680" yWindow="669" count="16">
    <dataValidation allowBlank="1" showInputMessage="1" showErrorMessage="1" prompt="Monto presupuestado para el producto" sqref="D28:D29 F28:F29 D29:F31 D33:F33 G29" xr:uid="{00000000-0002-0000-0000-000000000000}"/>
    <dataValidation allowBlank="1" showInputMessage="1" showErrorMessage="1" prompt="Meta anual del indicador" sqref="E28:E29 C28:C31 C33 G29"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9:J59" xr:uid="{00000000-0002-0000-0000-000004000000}"/>
    <dataValidation allowBlank="1" showInputMessage="1" showErrorMessage="1" prompt="De existir desvío, explicar razones." sqref="B43:J43 B51:J51 B55:J56 B47:J47 K42 B39:J39" xr:uid="{00000000-0002-0000-0000-000005000000}"/>
    <dataValidation allowBlank="1" showInputMessage="1" showErrorMessage="1" prompt="1. Describir lo plasmado en el presupuesto_x000a_2. Describir lo alcanzado en términos financieros y de producción " sqref="B46:J46 B50:J50 B42:J42 B54:J54 B38:J38" xr:uid="{00000000-0002-0000-0000-000006000000}"/>
    <dataValidation allowBlank="1" showInputMessage="1" showErrorMessage="1" prompt="¿En qué consiste el producto? su objetivo" sqref="B45:J45 B41:J41 B49:J49 B53:J53 B37:J37" xr:uid="{00000000-0002-0000-0000-000007000000}"/>
    <dataValidation allowBlank="1" showInputMessage="1" showErrorMessage="1" prompt="Nombre del producto" sqref="B52:J52 B40:J40 B48:J48 B44:J44 B36:J36"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1 H33" xr:uid="{00000000-0002-0000-0000-00000C000000}"/>
    <dataValidation allowBlank="1" showInputMessage="1" showErrorMessage="1" prompt="Meta alcanzada en el trimestre" sqref="G28 G30:G31" xr:uid="{00000000-0002-0000-0000-00000D000000}"/>
    <dataValidation allowBlank="1" showInputMessage="1" showErrorMessage="1" prompt="Nombre del indicador" sqref="B28:B31 B33" xr:uid="{00000000-0002-0000-0000-00000E000000}"/>
    <dataValidation allowBlank="1" showInputMessage="1" showErrorMessage="1" prompt="Nombre de cada producto" sqref="A28:A33" xr:uid="{00000000-0002-0000-0000-00000F000000}"/>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T3</vt:lpstr>
      <vt:lpstr>'T3'!Área_de_impresión</vt:lpstr>
      <vt:lpstr>'T3'!Títulos_a_imprimir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Koneal</cp:lastModifiedBy>
  <cp:lastPrinted>2024-10-15T19:55:23Z</cp:lastPrinted>
  <dcterms:created xsi:type="dcterms:W3CDTF">2021-03-22T15:50:10Z</dcterms:created>
  <dcterms:modified xsi:type="dcterms:W3CDTF">2024-10-15T20:05:25Z</dcterms:modified>
</cp:coreProperties>
</file>